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dhomelessnesswinnipeg.sharepoint.com/Shared Documents/2023-2024/Capital CFP - RRR/"/>
    </mc:Choice>
  </mc:AlternateContent>
  <xr:revisionPtr revIDLastSave="0" documentId="8_{F9AC6C0D-BC50-41C2-9354-D4CAC953C921}" xr6:coauthVersionLast="47" xr6:coauthVersionMax="47" xr10:uidLastSave="{00000000-0000-0000-0000-000000000000}"/>
  <bookViews>
    <workbookView xWindow="-108" yWindow="-108" windowWidth="23256" windowHeight="12576" xr2:uid="{955ADAC0-B526-4E0C-943C-4B34147AAA4F}"/>
  </bookViews>
  <sheets>
    <sheet name="EFT Calculation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'EFT Calculation'!$B$4:$S$24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G21" i="1"/>
  <c r="I21" i="1" s="1"/>
  <c r="I20" i="1"/>
  <c r="G20" i="1"/>
  <c r="H20" i="1" s="1"/>
  <c r="G19" i="1"/>
  <c r="I19" i="1" s="1"/>
  <c r="G18" i="1"/>
  <c r="H18" i="1" s="1"/>
  <c r="P17" i="1"/>
  <c r="I17" i="1"/>
  <c r="H17" i="1"/>
  <c r="G17" i="1"/>
  <c r="G14" i="1"/>
  <c r="H14" i="1" s="1"/>
  <c r="G13" i="1"/>
  <c r="I13" i="1" s="1"/>
  <c r="G12" i="1"/>
  <c r="I12" i="1" s="1"/>
  <c r="G11" i="1"/>
  <c r="I11" i="1" s="1"/>
  <c r="G10" i="1"/>
  <c r="I10" i="1" s="1"/>
  <c r="H9" i="1" l="1"/>
  <c r="J9" i="1" s="1"/>
  <c r="I14" i="1"/>
  <c r="H11" i="1"/>
  <c r="P11" i="1" s="1"/>
  <c r="P14" i="1"/>
  <c r="M14" i="1"/>
  <c r="O14" i="1"/>
  <c r="N14" i="1"/>
  <c r="L14" i="1"/>
  <c r="Q14" i="1" s="1"/>
  <c r="S14" i="1"/>
  <c r="K14" i="1"/>
  <c r="J14" i="1"/>
  <c r="J18" i="1"/>
  <c r="P18" i="1"/>
  <c r="P22" i="1" s="1"/>
  <c r="N18" i="1"/>
  <c r="M18" i="1"/>
  <c r="R18" i="1" s="1"/>
  <c r="L18" i="1"/>
  <c r="S18" i="1" s="1"/>
  <c r="O18" i="1"/>
  <c r="I15" i="1"/>
  <c r="K18" i="1"/>
  <c r="I22" i="1"/>
  <c r="P9" i="1"/>
  <c r="L9" i="1"/>
  <c r="K9" i="1"/>
  <c r="M11" i="1"/>
  <c r="L11" i="1"/>
  <c r="K11" i="1"/>
  <c r="J11" i="1"/>
  <c r="O17" i="1"/>
  <c r="O22" i="1" s="1"/>
  <c r="L17" i="1"/>
  <c r="Q17" i="1" s="1"/>
  <c r="K17" i="1"/>
  <c r="N17" i="1"/>
  <c r="M17" i="1"/>
  <c r="J17" i="1"/>
  <c r="P20" i="1"/>
  <c r="L20" i="1"/>
  <c r="O20" i="1"/>
  <c r="N20" i="1"/>
  <c r="M20" i="1"/>
  <c r="K20" i="1"/>
  <c r="J20" i="1"/>
  <c r="S20" i="1" s="1"/>
  <c r="H13" i="1"/>
  <c r="H19" i="1"/>
  <c r="H12" i="1"/>
  <c r="I18" i="1"/>
  <c r="Q18" i="1" s="1"/>
  <c r="H10" i="1"/>
  <c r="H21" i="1"/>
  <c r="Q9" i="1" l="1"/>
  <c r="N11" i="1"/>
  <c r="S11" i="1" s="1"/>
  <c r="O11" i="1"/>
  <c r="R9" i="1"/>
  <c r="M13" i="1"/>
  <c r="K13" i="1"/>
  <c r="J13" i="1"/>
  <c r="L13" i="1"/>
  <c r="P13" i="1"/>
  <c r="O13" i="1"/>
  <c r="N13" i="1"/>
  <c r="S17" i="1"/>
  <c r="S9" i="1"/>
  <c r="J22" i="1"/>
  <c r="R14" i="1"/>
  <c r="L10" i="1"/>
  <c r="K10" i="1"/>
  <c r="J10" i="1"/>
  <c r="Q10" i="1"/>
  <c r="P10" i="1"/>
  <c r="O10" i="1"/>
  <c r="M10" i="1"/>
  <c r="N10" i="1"/>
  <c r="R20" i="1"/>
  <c r="M22" i="1"/>
  <c r="R17" i="1"/>
  <c r="K15" i="1"/>
  <c r="K24" i="1" s="1"/>
  <c r="M19" i="1"/>
  <c r="R19" i="1" s="1"/>
  <c r="L19" i="1"/>
  <c r="L22" i="1" s="1"/>
  <c r="S19" i="1"/>
  <c r="K19" i="1"/>
  <c r="J19" i="1"/>
  <c r="P19" i="1"/>
  <c r="O19" i="1"/>
  <c r="N19" i="1"/>
  <c r="K21" i="1"/>
  <c r="J21" i="1"/>
  <c r="P21" i="1"/>
  <c r="O21" i="1"/>
  <c r="N21" i="1"/>
  <c r="M21" i="1"/>
  <c r="R21" i="1" s="1"/>
  <c r="L21" i="1"/>
  <c r="Q21" i="1" s="1"/>
  <c r="Q11" i="1"/>
  <c r="N22" i="1"/>
  <c r="I24" i="1"/>
  <c r="Q20" i="1"/>
  <c r="H15" i="1"/>
  <c r="H22" i="1"/>
  <c r="J12" i="1"/>
  <c r="P12" i="1"/>
  <c r="O12" i="1"/>
  <c r="N12" i="1"/>
  <c r="M12" i="1"/>
  <c r="L12" i="1"/>
  <c r="L15" i="1" s="1"/>
  <c r="S12" i="1"/>
  <c r="K12" i="1"/>
  <c r="K22" i="1"/>
  <c r="S13" i="1" l="1"/>
  <c r="S10" i="1"/>
  <c r="S15" i="1" s="1"/>
  <c r="R12" i="1"/>
  <c r="O15" i="1"/>
  <c r="O24" i="1" s="1"/>
  <c r="R11" i="1"/>
  <c r="P15" i="1"/>
  <c r="P24" i="1" s="1"/>
  <c r="Q13" i="1"/>
  <c r="L24" i="1"/>
  <c r="S21" i="1"/>
  <c r="S22" i="1"/>
  <c r="R22" i="1"/>
  <c r="R13" i="1"/>
  <c r="J15" i="1"/>
  <c r="J24" i="1" s="1"/>
  <c r="Q19" i="1"/>
  <c r="Q22" i="1" s="1"/>
  <c r="R10" i="1"/>
  <c r="R15" i="1" s="1"/>
  <c r="R24" i="1" s="1"/>
  <c r="M15" i="1"/>
  <c r="M24" i="1" s="1"/>
  <c r="H24" i="1"/>
  <c r="Q12" i="1"/>
  <c r="Q15" i="1" s="1"/>
  <c r="N15" i="1"/>
  <c r="N24" i="1" s="1"/>
  <c r="S24" i="1" l="1"/>
  <c r="Q24" i="1"/>
</calcChain>
</file>

<file path=xl/sharedStrings.xml><?xml version="1.0" encoding="utf-8"?>
<sst xmlns="http://schemas.openxmlformats.org/spreadsheetml/2006/main" count="34" uniqueCount="31">
  <si>
    <t>MERCs</t>
  </si>
  <si>
    <t>Benefits</t>
  </si>
  <si>
    <t>Totals</t>
  </si>
  <si>
    <t>CPP @</t>
  </si>
  <si>
    <t>EI @</t>
  </si>
  <si>
    <t>WCB</t>
  </si>
  <si>
    <t>Payroll Tax</t>
  </si>
  <si>
    <t>Benefit 1</t>
  </si>
  <si>
    <t>Benefit 2</t>
  </si>
  <si>
    <t>Benefit 3</t>
  </si>
  <si>
    <t>Benefit 4</t>
  </si>
  <si>
    <t xml:space="preserve">Total </t>
  </si>
  <si>
    <t>Total</t>
  </si>
  <si>
    <t>Grand</t>
  </si>
  <si>
    <t>Employee</t>
  </si>
  <si>
    <t>Position</t>
  </si>
  <si>
    <t>Rate</t>
  </si>
  <si>
    <t>EFT</t>
  </si>
  <si>
    <t>Hours</t>
  </si>
  <si>
    <t>Wages</t>
  </si>
  <si>
    <t>Mercs</t>
  </si>
  <si>
    <t>Staff Wages Totals</t>
  </si>
  <si>
    <t>STAFF SUMMARY DOCUMENT</t>
  </si>
  <si>
    <t>END HOMELESSSNESS WINNIPEG</t>
  </si>
  <si>
    <t>REACHING HOME</t>
  </si>
  <si>
    <t>EHW File #:</t>
  </si>
  <si>
    <t xml:space="preserve">PROJECT STAFF (Line 1 on Budget)) </t>
  </si>
  <si>
    <t>ADMINISTRATION STAFF (Line 32 on Budget)</t>
  </si>
  <si>
    <t>Administration Totals</t>
  </si>
  <si>
    <t>Ensure current CPP and EI rates apply. Include applicable percentages re WCB, Payroll Tax, and Benefits</t>
  </si>
  <si>
    <r>
      <t xml:space="preserve">Annual Hours </t>
    </r>
    <r>
      <rPr>
        <sz val="11"/>
        <color theme="1"/>
        <rFont val="Calibri"/>
        <family val="2"/>
        <scheme val="minor"/>
      </rPr>
      <t>(80 hrs biweekly)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</si>
</sst>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_);_(* \(#,##0\);_(* &quot;-&quot;??_);_(@_)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166" fontId="2" fillId="0" borderId="0" xfId="2" applyNumberFormat="1" applyFont="1"/>
    <xf numFmtId="0" fontId="2" fillId="0" borderId="0" xfId="2" applyFont="1"/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2" fillId="3" borderId="9" xfId="2" applyFont="1" applyFill="1" applyBorder="1" applyAlignment="1">
      <alignment horizontal="center"/>
    </xf>
    <xf numFmtId="0" fontId="2" fillId="3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1" fillId="0" borderId="0" xfId="2"/>
    <xf numFmtId="0" fontId="1" fillId="2" borderId="17" xfId="2" applyFill="1" applyBorder="1"/>
    <xf numFmtId="0" fontId="1" fillId="2" borderId="7" xfId="2" applyFill="1" applyBorder="1"/>
    <xf numFmtId="0" fontId="1" fillId="2" borderId="0" xfId="2" applyFill="1"/>
    <xf numFmtId="0" fontId="1" fillId="2" borderId="18" xfId="2" applyFill="1" applyBorder="1"/>
    <xf numFmtId="0" fontId="1" fillId="3" borderId="0" xfId="2" applyFill="1"/>
    <xf numFmtId="0" fontId="1" fillId="3" borderId="18" xfId="2" applyFill="1" applyBorder="1"/>
    <xf numFmtId="0" fontId="1" fillId="2" borderId="19" xfId="2" applyFill="1" applyBorder="1"/>
    <xf numFmtId="167" fontId="0" fillId="0" borderId="0" xfId="2" applyNumberFormat="1" applyFont="1"/>
    <xf numFmtId="7" fontId="1" fillId="2" borderId="20" xfId="2" applyNumberFormat="1" applyFill="1" applyBorder="1"/>
    <xf numFmtId="0" fontId="1" fillId="2" borderId="21" xfId="2" applyFill="1" applyBorder="1"/>
    <xf numFmtId="43" fontId="1" fillId="2" borderId="0" xfId="2" applyNumberFormat="1" applyFill="1" applyAlignment="1">
      <alignment horizontal="center"/>
    </xf>
    <xf numFmtId="164" fontId="1" fillId="2" borderId="0" xfId="1" applyNumberFormat="1" applyFill="1"/>
    <xf numFmtId="44" fontId="1" fillId="2" borderId="0" xfId="1" applyNumberFormat="1" applyFill="1"/>
    <xf numFmtId="44" fontId="1" fillId="2" borderId="18" xfId="1" applyNumberFormat="1" applyFill="1" applyBorder="1"/>
    <xf numFmtId="44" fontId="1" fillId="3" borderId="0" xfId="1" applyNumberFormat="1" applyFill="1"/>
    <xf numFmtId="164" fontId="1" fillId="2" borderId="19" xfId="1" applyNumberFormat="1" applyFill="1" applyBorder="1"/>
    <xf numFmtId="164" fontId="1" fillId="3" borderId="18" xfId="1" applyNumberFormat="1" applyFill="1" applyBorder="1"/>
    <xf numFmtId="164" fontId="1" fillId="2" borderId="18" xfId="1" applyNumberFormat="1" applyFill="1" applyBorder="1"/>
    <xf numFmtId="0" fontId="1" fillId="2" borderId="22" xfId="2" applyFill="1" applyBorder="1"/>
    <xf numFmtId="167" fontId="0" fillId="0" borderId="18" xfId="2" applyNumberFormat="1" applyFont="1" applyBorder="1"/>
    <xf numFmtId="164" fontId="1" fillId="3" borderId="19" xfId="1" applyNumberFormat="1" applyFill="1" applyBorder="1"/>
    <xf numFmtId="167" fontId="0" fillId="0" borderId="1" xfId="2" applyNumberFormat="1" applyFont="1" applyBorder="1"/>
    <xf numFmtId="7" fontId="1" fillId="2" borderId="12" xfId="2" applyNumberFormat="1" applyFill="1" applyBorder="1"/>
    <xf numFmtId="0" fontId="1" fillId="2" borderId="13" xfId="2" applyFill="1" applyBorder="1"/>
    <xf numFmtId="164" fontId="1" fillId="2" borderId="1" xfId="1" applyNumberFormat="1" applyFill="1" applyBorder="1"/>
    <xf numFmtId="44" fontId="1" fillId="2" borderId="3" xfId="1" applyNumberFormat="1" applyFill="1" applyBorder="1"/>
    <xf numFmtId="164" fontId="1" fillId="2" borderId="23" xfId="1" applyNumberFormat="1" applyFill="1" applyBorder="1"/>
    <xf numFmtId="164" fontId="1" fillId="3" borderId="3" xfId="1" applyNumberFormat="1" applyFill="1" applyBorder="1"/>
    <xf numFmtId="164" fontId="1" fillId="2" borderId="3" xfId="1" applyNumberFormat="1" applyFill="1" applyBorder="1"/>
    <xf numFmtId="167" fontId="2" fillId="0" borderId="0" xfId="2" applyNumberFormat="1" applyFont="1"/>
    <xf numFmtId="7" fontId="1" fillId="2" borderId="4" xfId="2" applyNumberFormat="1" applyFill="1" applyBorder="1"/>
    <xf numFmtId="7" fontId="1" fillId="2" borderId="5" xfId="2" applyNumberFormat="1" applyFill="1" applyBorder="1"/>
    <xf numFmtId="43" fontId="1" fillId="2" borderId="5" xfId="2" applyNumberFormat="1" applyFill="1" applyBorder="1" applyAlignment="1">
      <alignment horizontal="center"/>
    </xf>
    <xf numFmtId="164" fontId="2" fillId="2" borderId="5" xfId="1" applyNumberFormat="1" applyFont="1" applyFill="1" applyBorder="1"/>
    <xf numFmtId="164" fontId="2" fillId="2" borderId="6" xfId="1" applyNumberFormat="1" applyFont="1" applyFill="1" applyBorder="1"/>
    <xf numFmtId="164" fontId="2" fillId="3" borderId="5" xfId="1" applyNumberFormat="1" applyFont="1" applyFill="1" applyBorder="1"/>
    <xf numFmtId="164" fontId="2" fillId="3" borderId="6" xfId="1" applyNumberFormat="1" applyFont="1" applyFill="1" applyBorder="1"/>
    <xf numFmtId="164" fontId="2" fillId="2" borderId="24" xfId="1" applyNumberFormat="1" applyFont="1" applyFill="1" applyBorder="1"/>
    <xf numFmtId="7" fontId="1" fillId="2" borderId="25" xfId="2" applyNumberFormat="1" applyFill="1" applyBorder="1"/>
    <xf numFmtId="0" fontId="1" fillId="2" borderId="26" xfId="2" applyFill="1" applyBorder="1"/>
    <xf numFmtId="164" fontId="1" fillId="3" borderId="0" xfId="1" applyNumberFormat="1" applyFill="1"/>
    <xf numFmtId="43" fontId="1" fillId="2" borderId="1" xfId="2" applyNumberFormat="1" applyFill="1" applyBorder="1" applyAlignment="1">
      <alignment horizontal="center"/>
    </xf>
    <xf numFmtId="164" fontId="1" fillId="3" borderId="1" xfId="1" applyNumberFormat="1" applyFill="1" applyBorder="1"/>
    <xf numFmtId="7" fontId="1" fillId="2" borderId="27" xfId="2" applyNumberFormat="1" applyFill="1" applyBorder="1"/>
    <xf numFmtId="7" fontId="1" fillId="2" borderId="0" xfId="2" applyNumberFormat="1" applyFill="1"/>
    <xf numFmtId="164" fontId="2" fillId="2" borderId="0" xfId="1" applyNumberFormat="1" applyFont="1" applyFill="1"/>
    <xf numFmtId="164" fontId="2" fillId="2" borderId="27" xfId="1" applyNumberFormat="1" applyFont="1" applyFill="1" applyBorder="1"/>
    <xf numFmtId="164" fontId="2" fillId="2" borderId="28" xfId="1" applyNumberFormat="1" applyFont="1" applyFill="1" applyBorder="1"/>
    <xf numFmtId="164" fontId="2" fillId="2" borderId="11" xfId="1" applyNumberFormat="1" applyFont="1" applyFill="1" applyBorder="1"/>
    <xf numFmtId="164" fontId="2" fillId="2" borderId="5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167" fontId="1" fillId="4" borderId="0" xfId="2" applyNumberFormat="1" applyFill="1"/>
    <xf numFmtId="7" fontId="1" fillId="4" borderId="27" xfId="2" applyNumberFormat="1" applyFill="1" applyBorder="1"/>
    <xf numFmtId="7" fontId="1" fillId="4" borderId="0" xfId="2" applyNumberFormat="1" applyFill="1"/>
    <xf numFmtId="43" fontId="1" fillId="4" borderId="0" xfId="2" applyNumberFormat="1" applyFill="1" applyAlignment="1">
      <alignment horizontal="center"/>
    </xf>
    <xf numFmtId="164" fontId="1" fillId="4" borderId="0" xfId="1" applyNumberFormat="1" applyFill="1"/>
    <xf numFmtId="164" fontId="1" fillId="4" borderId="18" xfId="1" applyNumberFormat="1" applyFill="1" applyBorder="1"/>
    <xf numFmtId="164" fontId="1" fillId="4" borderId="23" xfId="1" applyNumberFormat="1" applyFill="1" applyBorder="1"/>
    <xf numFmtId="7" fontId="1" fillId="2" borderId="28" xfId="2" applyNumberFormat="1" applyFill="1" applyBorder="1"/>
    <xf numFmtId="7" fontId="1" fillId="2" borderId="9" xfId="2" applyNumberFormat="1" applyFill="1" applyBorder="1"/>
    <xf numFmtId="164" fontId="2" fillId="2" borderId="0" xfId="1" applyNumberFormat="1" applyFont="1" applyFill="1" applyBorder="1"/>
    <xf numFmtId="164" fontId="2" fillId="2" borderId="18" xfId="1" applyNumberFormat="1" applyFont="1" applyFill="1" applyBorder="1"/>
    <xf numFmtId="164" fontId="2" fillId="3" borderId="0" xfId="1" applyNumberFormat="1" applyFont="1" applyFill="1" applyBorder="1"/>
    <xf numFmtId="164" fontId="2" fillId="2" borderId="19" xfId="1" applyNumberFormat="1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2" fillId="4" borderId="24" xfId="2" applyFont="1" applyFill="1" applyBorder="1" applyAlignment="1">
      <alignment horizontal="center"/>
    </xf>
    <xf numFmtId="167" fontId="2" fillId="0" borderId="1" xfId="2" applyNumberFormat="1" applyFont="1" applyBorder="1" applyAlignment="1">
      <alignment vertical="center"/>
    </xf>
    <xf numFmtId="167" fontId="2" fillId="0" borderId="1" xfId="2" applyNumberFormat="1" applyFont="1" applyBorder="1" applyAlignment="1">
      <alignment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10" fontId="2" fillId="2" borderId="12" xfId="2" applyNumberFormat="1" applyFont="1" applyFill="1" applyBorder="1" applyAlignment="1">
      <alignment horizontal="center" vertical="center"/>
    </xf>
    <xf numFmtId="10" fontId="2" fillId="2" borderId="13" xfId="2" applyNumberFormat="1" applyFont="1" applyFill="1" applyBorder="1" applyAlignment="1">
      <alignment horizontal="center" vertical="center"/>
    </xf>
    <xf numFmtId="10" fontId="2" fillId="2" borderId="1" xfId="2" applyNumberFormat="1" applyFont="1" applyFill="1" applyBorder="1" applyAlignment="1">
      <alignment horizontal="center" vertical="center"/>
    </xf>
    <xf numFmtId="10" fontId="2" fillId="3" borderId="14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10" fontId="2" fillId="3" borderId="16" xfId="2" applyNumberFormat="1" applyFont="1" applyFill="1" applyBorder="1" applyAlignment="1">
      <alignment horizontal="center" vertical="center"/>
    </xf>
    <xf numFmtId="10" fontId="2" fillId="2" borderId="3" xfId="2" applyNumberFormat="1" applyFont="1" applyFill="1" applyBorder="1" applyAlignment="1">
      <alignment horizontal="center" vertical="center"/>
    </xf>
    <xf numFmtId="10" fontId="2" fillId="3" borderId="3" xfId="2" applyNumberFormat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2D7C8362-E4AA-4A96-947E-ADAA7711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25</xdr:row>
      <xdr:rowOff>38099</xdr:rowOff>
    </xdr:from>
    <xdr:to>
      <xdr:col>8</xdr:col>
      <xdr:colOff>133350</xdr:colOff>
      <xdr:row>34</xdr:row>
      <xdr:rowOff>38100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C77380F8-8E53-4074-A901-3724C2BDC197}"/>
            </a:ext>
          </a:extLst>
        </xdr:cNvPr>
        <xdr:cNvSpPr txBox="1"/>
      </xdr:nvSpPr>
      <xdr:spPr>
        <a:xfrm>
          <a:off x="1285875" y="4467224"/>
          <a:ext cx="2886075" cy="1714501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Instructions</a:t>
          </a:r>
        </a:p>
        <a:p>
          <a:endParaRPr lang="en-CA" sz="1100"/>
        </a:p>
        <a:p>
          <a:r>
            <a:rPr lang="en-CA" sz="1100"/>
            <a:t>1. Enter $hourly rate in column</a:t>
          </a:r>
          <a:r>
            <a:rPr lang="en-CA" sz="1100" baseline="0"/>
            <a:t> E</a:t>
          </a:r>
        </a:p>
        <a:p>
          <a:r>
            <a:rPr lang="en-CA" sz="1100" baseline="0"/>
            <a:t>2. Enter ETF (0.00 to 1.0) in column F</a:t>
          </a:r>
        </a:p>
        <a:p>
          <a:r>
            <a:rPr lang="en-CA" sz="1100"/>
            <a:t>3. Enter CPP Rate</a:t>
          </a:r>
          <a:r>
            <a:rPr lang="en-CA" sz="1100" baseline="0"/>
            <a:t> in cell i7</a:t>
          </a:r>
        </a:p>
        <a:p>
          <a:r>
            <a:rPr lang="en-CA" sz="1100" baseline="0"/>
            <a:t>4. Enter EI Rate in cell j7</a:t>
          </a:r>
        </a:p>
        <a:p>
          <a:r>
            <a:rPr lang="en-CA" sz="1100" baseline="0"/>
            <a:t>5. Enter WCB Rate in cell k7</a:t>
          </a:r>
        </a:p>
        <a:p>
          <a:r>
            <a:rPr lang="en-CA" sz="1100" baseline="0"/>
            <a:t>6. Enter Payroll Tax in cell L7 if applicable</a:t>
          </a:r>
        </a:p>
        <a:p>
          <a:r>
            <a:rPr lang="en-CA" sz="1100" baseline="0"/>
            <a:t>5. Enter eligible benefit rates in cells m7 to p7</a:t>
          </a:r>
          <a:endParaRPr lang="en-CA" sz="1100"/>
        </a:p>
      </xdr:txBody>
    </xdr:sp>
    <xdr:clientData/>
  </xdr:twoCellAnchor>
  <xdr:twoCellAnchor>
    <xdr:from>
      <xdr:col>2</xdr:col>
      <xdr:colOff>619125</xdr:colOff>
      <xdr:row>25</xdr:row>
      <xdr:rowOff>38099</xdr:rowOff>
    </xdr:from>
    <xdr:to>
      <xdr:col>8</xdr:col>
      <xdr:colOff>133350</xdr:colOff>
      <xdr:row>34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CDF403-C12F-4394-99B8-CE585B170CC4}"/>
            </a:ext>
          </a:extLst>
        </xdr:cNvPr>
        <xdr:cNvSpPr txBox="1"/>
      </xdr:nvSpPr>
      <xdr:spPr>
        <a:xfrm>
          <a:off x="1306830" y="4705349"/>
          <a:ext cx="3613785" cy="1628776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Instructions</a:t>
          </a:r>
        </a:p>
        <a:p>
          <a:endParaRPr lang="en-CA" sz="1100"/>
        </a:p>
        <a:p>
          <a:r>
            <a:rPr lang="en-CA" sz="1100"/>
            <a:t>1. Enter $hourly rate in column</a:t>
          </a:r>
          <a:r>
            <a:rPr lang="en-CA" sz="1100" baseline="0"/>
            <a:t> E</a:t>
          </a:r>
        </a:p>
        <a:p>
          <a:r>
            <a:rPr lang="en-CA" sz="1100" baseline="0"/>
            <a:t>2. Enter EFT (0.00 to 1.0) in column F</a:t>
          </a:r>
        </a:p>
        <a:p>
          <a:r>
            <a:rPr lang="en-CA" sz="1100"/>
            <a:t>3. Enter CPP Rate</a:t>
          </a:r>
          <a:r>
            <a:rPr lang="en-CA" sz="1100" baseline="0"/>
            <a:t> in cell i7</a:t>
          </a:r>
        </a:p>
        <a:p>
          <a:r>
            <a:rPr lang="en-CA" sz="1100" baseline="0"/>
            <a:t>4. Enter EI Rate in cell j7</a:t>
          </a:r>
        </a:p>
        <a:p>
          <a:r>
            <a:rPr lang="en-CA" sz="1100" baseline="0"/>
            <a:t>5. Enter WCB Rate in cell k7</a:t>
          </a:r>
        </a:p>
        <a:p>
          <a:r>
            <a:rPr lang="en-CA" sz="1100" baseline="0"/>
            <a:t>6. Enter Payroll Tax in cell L7 if applicable</a:t>
          </a:r>
        </a:p>
        <a:p>
          <a:r>
            <a:rPr lang="en-CA" sz="1100" baseline="0"/>
            <a:t>5. Enter eligible benefit rates in cells m7 to p7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C8E1-68D3-4AB2-802D-7C7CD6467456}">
  <sheetPr>
    <tabColor rgb="FF7030A0"/>
    <pageSetUpPr fitToPage="1"/>
  </sheetPr>
  <dimension ref="B1:S27"/>
  <sheetViews>
    <sheetView tabSelected="1" topLeftCell="B1" zoomScaleNormal="100" workbookViewId="0">
      <selection activeCell="F12" sqref="F12"/>
    </sheetView>
  </sheetViews>
  <sheetFormatPr defaultRowHeight="14.4" x14ac:dyDescent="0.3"/>
  <cols>
    <col min="1" max="1" width="0" hidden="1" customWidth="1"/>
    <col min="2" max="2" width="10" customWidth="1"/>
    <col min="3" max="3" width="12.21875" customWidth="1"/>
    <col min="4" max="4" width="11.77734375" customWidth="1"/>
    <col min="5" max="5" width="9.33203125" bestFit="1" customWidth="1"/>
    <col min="6" max="6" width="4" bestFit="1" customWidth="1"/>
    <col min="7" max="7" width="9.6640625" bestFit="1" customWidth="1"/>
    <col min="8" max="8" width="9.109375" bestFit="1" customWidth="1"/>
    <col min="9" max="9" width="8.109375" bestFit="1" customWidth="1"/>
    <col min="10" max="10" width="6.109375" bestFit="1" customWidth="1"/>
    <col min="11" max="11" width="7.88671875" bestFit="1" customWidth="1"/>
    <col min="12" max="12" width="10.5546875" bestFit="1" customWidth="1"/>
    <col min="13" max="16" width="9" bestFit="1" customWidth="1"/>
    <col min="17" max="17" width="8.88671875" bestFit="1" customWidth="1"/>
    <col min="18" max="18" width="8.44140625" bestFit="1" customWidth="1"/>
    <col min="19" max="19" width="8.88671875" bestFit="1" customWidth="1"/>
  </cols>
  <sheetData>
    <row r="1" spans="2:19" x14ac:dyDescent="0.3">
      <c r="B1" t="s">
        <v>25</v>
      </c>
    </row>
    <row r="2" spans="2:19" ht="18" x14ac:dyDescent="0.3">
      <c r="B2" s="81" t="s">
        <v>23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19" ht="18" x14ac:dyDescent="0.3">
      <c r="B3" s="81" t="s">
        <v>24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2:19" ht="18" x14ac:dyDescent="0.3">
      <c r="B4" s="81" t="s">
        <v>22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2:19" x14ac:dyDescent="0.3">
      <c r="B5" s="1"/>
      <c r="C5" s="1"/>
      <c r="D5" s="1"/>
      <c r="E5" s="82" t="s">
        <v>0</v>
      </c>
      <c r="F5" s="82"/>
      <c r="G5" s="82"/>
      <c r="H5" s="82"/>
      <c r="I5" s="82"/>
      <c r="J5" s="82"/>
      <c r="K5" s="82"/>
      <c r="L5" s="82"/>
      <c r="M5" s="82" t="s">
        <v>1</v>
      </c>
      <c r="N5" s="82"/>
      <c r="O5" s="82"/>
      <c r="P5" s="82"/>
      <c r="Q5" s="82" t="s">
        <v>2</v>
      </c>
      <c r="R5" s="82"/>
      <c r="S5" s="82"/>
    </row>
    <row r="6" spans="2:19" x14ac:dyDescent="0.3">
      <c r="B6" s="2"/>
      <c r="C6" s="2"/>
      <c r="D6" s="2"/>
      <c r="E6" s="64"/>
      <c r="F6" s="65"/>
      <c r="G6" s="65"/>
      <c r="H6" s="65"/>
      <c r="I6" s="3" t="s">
        <v>3</v>
      </c>
      <c r="J6" s="3" t="s">
        <v>4</v>
      </c>
      <c r="K6" s="3" t="s">
        <v>5</v>
      </c>
      <c r="L6" s="4" t="s">
        <v>6</v>
      </c>
      <c r="M6" s="5" t="s">
        <v>7</v>
      </c>
      <c r="N6" s="5" t="s">
        <v>8</v>
      </c>
      <c r="O6" s="5" t="s">
        <v>9</v>
      </c>
      <c r="P6" s="6" t="s">
        <v>10</v>
      </c>
      <c r="Q6" s="7" t="s">
        <v>11</v>
      </c>
      <c r="R6" s="6" t="s">
        <v>12</v>
      </c>
      <c r="S6" s="8" t="s">
        <v>13</v>
      </c>
    </row>
    <row r="7" spans="2:19" ht="51" customHeight="1" x14ac:dyDescent="0.3">
      <c r="B7" s="83" t="s">
        <v>14</v>
      </c>
      <c r="C7" s="83" t="s">
        <v>15</v>
      </c>
      <c r="D7" s="84" t="s">
        <v>30</v>
      </c>
      <c r="E7" s="85" t="s">
        <v>16</v>
      </c>
      <c r="F7" s="86" t="s">
        <v>17</v>
      </c>
      <c r="G7" s="86" t="s">
        <v>18</v>
      </c>
      <c r="H7" s="87" t="s">
        <v>19</v>
      </c>
      <c r="I7" s="88">
        <v>5.7000000000000002E-2</v>
      </c>
      <c r="J7" s="89">
        <v>1.5800000000000002E-2</v>
      </c>
      <c r="K7" s="89"/>
      <c r="L7" s="90">
        <v>0.15</v>
      </c>
      <c r="M7" s="91"/>
      <c r="N7" s="92"/>
      <c r="O7" s="92"/>
      <c r="P7" s="93"/>
      <c r="Q7" s="94" t="s">
        <v>20</v>
      </c>
      <c r="R7" s="95" t="s">
        <v>1</v>
      </c>
      <c r="S7" s="96" t="s">
        <v>12</v>
      </c>
    </row>
    <row r="8" spans="2:19" x14ac:dyDescent="0.3">
      <c r="B8" s="9" t="s">
        <v>26</v>
      </c>
      <c r="C8" s="9"/>
      <c r="D8" s="9"/>
      <c r="E8" s="10"/>
      <c r="F8" s="11"/>
      <c r="G8" s="12"/>
      <c r="H8" s="12"/>
      <c r="I8" s="12"/>
      <c r="J8" s="12"/>
      <c r="K8" s="12"/>
      <c r="L8" s="13"/>
      <c r="M8" s="14"/>
      <c r="N8" s="14"/>
      <c r="O8" s="14"/>
      <c r="P8" s="15"/>
      <c r="Q8" s="16"/>
      <c r="R8" s="15"/>
      <c r="S8" s="13"/>
    </row>
    <row r="9" spans="2:19" x14ac:dyDescent="0.3">
      <c r="B9" s="17">
        <v>1</v>
      </c>
      <c r="C9" s="17"/>
      <c r="D9" s="17">
        <v>2080</v>
      </c>
      <c r="E9" s="18"/>
      <c r="F9" s="19"/>
      <c r="G9" s="20">
        <f t="shared" ref="G9:G11" si="0">D9*F9</f>
        <v>0</v>
      </c>
      <c r="H9" s="21">
        <f t="shared" ref="H9:H14" si="1">E9*G9</f>
        <v>0</v>
      </c>
      <c r="I9" s="21">
        <f>(((E9*2080)-3500)*I$7)/2080*G9</f>
        <v>0</v>
      </c>
      <c r="J9" s="21">
        <f>$J$7*H9</f>
        <v>0</v>
      </c>
      <c r="K9" s="22">
        <f>$H9*K$7</f>
        <v>0</v>
      </c>
      <c r="L9" s="23">
        <f>$H9*L$7</f>
        <v>0</v>
      </c>
      <c r="M9" s="24">
        <v>0</v>
      </c>
      <c r="N9" s="24">
        <v>0</v>
      </c>
      <c r="O9" s="24">
        <v>0</v>
      </c>
      <c r="P9" s="24">
        <f>$H9*P$7</f>
        <v>0</v>
      </c>
      <c r="Q9" s="25">
        <f>SUM(H9:L9)</f>
        <v>0</v>
      </c>
      <c r="R9" s="26">
        <f>SUM(M9:P9)</f>
        <v>0</v>
      </c>
      <c r="S9" s="27">
        <f>SUM(H9:P9)</f>
        <v>0</v>
      </c>
    </row>
    <row r="10" spans="2:19" x14ac:dyDescent="0.3">
      <c r="B10" s="17">
        <v>2</v>
      </c>
      <c r="C10" s="17"/>
      <c r="D10" s="17">
        <v>2080</v>
      </c>
      <c r="E10" s="18"/>
      <c r="F10" s="28"/>
      <c r="G10" s="20">
        <f t="shared" si="0"/>
        <v>0</v>
      </c>
      <c r="H10" s="21">
        <f t="shared" si="1"/>
        <v>0</v>
      </c>
      <c r="I10" s="21">
        <f t="shared" ref="I10:I11" si="2">(((E10*2080)-3500)*I$7)/2080*G10</f>
        <v>0</v>
      </c>
      <c r="J10" s="21">
        <f t="shared" ref="J10:J14" si="3">$J$7*H10</f>
        <v>0</v>
      </c>
      <c r="K10" s="22">
        <f t="shared" ref="K10:P14" si="4">$H10*K$7</f>
        <v>0</v>
      </c>
      <c r="L10" s="23">
        <f t="shared" si="4"/>
        <v>0</v>
      </c>
      <c r="M10" s="24">
        <f t="shared" si="4"/>
        <v>0</v>
      </c>
      <c r="N10" s="24">
        <f t="shared" si="4"/>
        <v>0</v>
      </c>
      <c r="O10" s="24">
        <f t="shared" si="4"/>
        <v>0</v>
      </c>
      <c r="P10" s="24">
        <f t="shared" si="4"/>
        <v>0</v>
      </c>
      <c r="Q10" s="25">
        <f t="shared" ref="Q10:Q11" si="5">SUM(H10:L10)</f>
        <v>0</v>
      </c>
      <c r="R10" s="26">
        <f t="shared" ref="R10:R11" si="6">SUM(M10:P10)</f>
        <v>0</v>
      </c>
      <c r="S10" s="27">
        <f t="shared" ref="S10:S11" si="7">SUM(H10:P10)</f>
        <v>0</v>
      </c>
    </row>
    <row r="11" spans="2:19" x14ac:dyDescent="0.3">
      <c r="B11" s="17">
        <v>3</v>
      </c>
      <c r="C11" s="17"/>
      <c r="D11" s="29">
        <v>2080</v>
      </c>
      <c r="E11" s="18"/>
      <c r="F11" s="28"/>
      <c r="G11" s="20">
        <f t="shared" si="0"/>
        <v>0</v>
      </c>
      <c r="H11" s="21">
        <f t="shared" si="1"/>
        <v>0</v>
      </c>
      <c r="I11" s="21">
        <f t="shared" si="2"/>
        <v>0</v>
      </c>
      <c r="J11" s="21">
        <f t="shared" si="3"/>
        <v>0</v>
      </c>
      <c r="K11" s="22">
        <f t="shared" si="4"/>
        <v>0</v>
      </c>
      <c r="L11" s="23">
        <f t="shared" si="4"/>
        <v>0</v>
      </c>
      <c r="M11" s="24">
        <f t="shared" si="4"/>
        <v>0</v>
      </c>
      <c r="N11" s="24">
        <f t="shared" si="4"/>
        <v>0</v>
      </c>
      <c r="O11" s="24">
        <f t="shared" si="4"/>
        <v>0</v>
      </c>
      <c r="P11" s="24">
        <f t="shared" si="4"/>
        <v>0</v>
      </c>
      <c r="Q11" s="25">
        <f t="shared" si="5"/>
        <v>0</v>
      </c>
      <c r="R11" s="26">
        <f t="shared" si="6"/>
        <v>0</v>
      </c>
      <c r="S11" s="27">
        <f t="shared" si="7"/>
        <v>0</v>
      </c>
    </row>
    <row r="12" spans="2:19" x14ac:dyDescent="0.3">
      <c r="B12" s="17">
        <v>4</v>
      </c>
      <c r="C12" s="17"/>
      <c r="D12" s="17">
        <v>2080</v>
      </c>
      <c r="E12" s="18"/>
      <c r="F12" s="28"/>
      <c r="G12" s="20">
        <f>D12*F12</f>
        <v>0</v>
      </c>
      <c r="H12" s="21">
        <f t="shared" si="1"/>
        <v>0</v>
      </c>
      <c r="I12" s="21">
        <f>(((E12*2080)-3500)*I$7)/2080*G12</f>
        <v>0</v>
      </c>
      <c r="J12" s="21">
        <f t="shared" si="3"/>
        <v>0</v>
      </c>
      <c r="K12" s="22">
        <f t="shared" si="4"/>
        <v>0</v>
      </c>
      <c r="L12" s="23">
        <f t="shared" si="4"/>
        <v>0</v>
      </c>
      <c r="M12" s="24">
        <f t="shared" si="4"/>
        <v>0</v>
      </c>
      <c r="N12" s="24">
        <f t="shared" si="4"/>
        <v>0</v>
      </c>
      <c r="O12" s="24">
        <f t="shared" si="4"/>
        <v>0</v>
      </c>
      <c r="P12" s="24">
        <f t="shared" si="4"/>
        <v>0</v>
      </c>
      <c r="Q12" s="25">
        <f>SUM(H12:L12)</f>
        <v>0</v>
      </c>
      <c r="R12" s="30">
        <f>SUM(M12:P12)</f>
        <v>0</v>
      </c>
      <c r="S12" s="25">
        <f>SUM(H12:P12)</f>
        <v>0</v>
      </c>
    </row>
    <row r="13" spans="2:19" x14ac:dyDescent="0.3">
      <c r="B13" s="17">
        <v>5</v>
      </c>
      <c r="C13" s="17"/>
      <c r="D13" s="17">
        <v>2080</v>
      </c>
      <c r="E13" s="18"/>
      <c r="F13" s="28"/>
      <c r="G13" s="20">
        <f t="shared" ref="G13:G14" si="8">D13*F13</f>
        <v>0</v>
      </c>
      <c r="H13" s="21">
        <f t="shared" si="1"/>
        <v>0</v>
      </c>
      <c r="I13" s="21">
        <f t="shared" ref="I13:I14" si="9">(((E13*2080)-3500)*I$7)/2080*G13</f>
        <v>0</v>
      </c>
      <c r="J13" s="21">
        <f t="shared" si="3"/>
        <v>0</v>
      </c>
      <c r="K13" s="22">
        <f t="shared" si="4"/>
        <v>0</v>
      </c>
      <c r="L13" s="23">
        <f t="shared" si="4"/>
        <v>0</v>
      </c>
      <c r="M13" s="24">
        <f t="shared" si="4"/>
        <v>0</v>
      </c>
      <c r="N13" s="24">
        <f t="shared" si="4"/>
        <v>0</v>
      </c>
      <c r="O13" s="24">
        <f t="shared" si="4"/>
        <v>0</v>
      </c>
      <c r="P13" s="24">
        <f t="shared" si="4"/>
        <v>0</v>
      </c>
      <c r="Q13" s="25">
        <f t="shared" ref="Q13:Q14" si="10">SUM(H13:L13)</f>
        <v>0</v>
      </c>
      <c r="R13" s="26">
        <f t="shared" ref="R13:R14" si="11">SUM(M13:P13)</f>
        <v>0</v>
      </c>
      <c r="S13" s="27">
        <f t="shared" ref="S13:S14" si="12">SUM(H13:P13)</f>
        <v>0</v>
      </c>
    </row>
    <row r="14" spans="2:19" x14ac:dyDescent="0.3">
      <c r="B14" s="17">
        <v>6</v>
      </c>
      <c r="C14" s="31"/>
      <c r="D14" s="31">
        <v>2080</v>
      </c>
      <c r="E14" s="32"/>
      <c r="F14" s="33"/>
      <c r="G14" s="20">
        <f t="shared" si="8"/>
        <v>0</v>
      </c>
      <c r="H14" s="34">
        <f t="shared" si="1"/>
        <v>0</v>
      </c>
      <c r="I14" s="21">
        <f t="shared" si="9"/>
        <v>0</v>
      </c>
      <c r="J14" s="21">
        <f t="shared" si="3"/>
        <v>0</v>
      </c>
      <c r="K14" s="22">
        <f t="shared" si="4"/>
        <v>0</v>
      </c>
      <c r="L14" s="35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0</v>
      </c>
      <c r="P14" s="24">
        <f t="shared" si="4"/>
        <v>0</v>
      </c>
      <c r="Q14" s="36">
        <f t="shared" si="10"/>
        <v>0</v>
      </c>
      <c r="R14" s="37">
        <f t="shared" si="11"/>
        <v>0</v>
      </c>
      <c r="S14" s="38">
        <f t="shared" si="12"/>
        <v>0</v>
      </c>
    </row>
    <row r="15" spans="2:19" x14ac:dyDescent="0.3">
      <c r="B15" s="17"/>
      <c r="C15" s="39" t="s">
        <v>21</v>
      </c>
      <c r="D15" s="17"/>
      <c r="E15" s="40"/>
      <c r="F15" s="41"/>
      <c r="G15" s="42"/>
      <c r="H15" s="43">
        <f t="shared" ref="H15:S15" si="13">SUM(H9:H14)</f>
        <v>0</v>
      </c>
      <c r="I15" s="43">
        <f t="shared" si="13"/>
        <v>0</v>
      </c>
      <c r="J15" s="43">
        <f t="shared" si="13"/>
        <v>0</v>
      </c>
      <c r="K15" s="43">
        <f t="shared" si="13"/>
        <v>0</v>
      </c>
      <c r="L15" s="44">
        <f t="shared" si="13"/>
        <v>0</v>
      </c>
      <c r="M15" s="45">
        <f t="shared" si="13"/>
        <v>0</v>
      </c>
      <c r="N15" s="45">
        <f t="shared" si="13"/>
        <v>0</v>
      </c>
      <c r="O15" s="45">
        <f t="shared" si="13"/>
        <v>0</v>
      </c>
      <c r="P15" s="46">
        <f t="shared" si="13"/>
        <v>0</v>
      </c>
      <c r="Q15" s="47">
        <f t="shared" si="13"/>
        <v>0</v>
      </c>
      <c r="R15" s="45">
        <f t="shared" si="13"/>
        <v>0</v>
      </c>
      <c r="S15" s="47">
        <f t="shared" si="13"/>
        <v>0</v>
      </c>
    </row>
    <row r="16" spans="2:19" x14ac:dyDescent="0.3">
      <c r="B16" s="17" t="s">
        <v>27</v>
      </c>
      <c r="C16" s="39"/>
      <c r="D16" s="17"/>
      <c r="E16" s="73"/>
      <c r="F16" s="74"/>
      <c r="G16" s="20"/>
      <c r="H16" s="75"/>
      <c r="I16" s="75"/>
      <c r="J16" s="75"/>
      <c r="K16" s="75"/>
      <c r="L16" s="76"/>
      <c r="M16" s="77"/>
      <c r="N16" s="77"/>
      <c r="O16" s="77"/>
      <c r="P16" s="77"/>
      <c r="Q16" s="78"/>
      <c r="R16" s="77"/>
      <c r="S16" s="76"/>
    </row>
    <row r="17" spans="2:19" x14ac:dyDescent="0.3">
      <c r="B17" s="17">
        <v>1</v>
      </c>
      <c r="C17" s="17"/>
      <c r="D17" s="17">
        <v>2080</v>
      </c>
      <c r="E17" s="48"/>
      <c r="F17" s="49"/>
      <c r="G17" s="20">
        <f>D17*F17</f>
        <v>0</v>
      </c>
      <c r="H17" s="21">
        <f>E17*G17</f>
        <v>0</v>
      </c>
      <c r="I17" s="21">
        <f>(((E17*2080)-3500)*I$7)/2080*$G17</f>
        <v>0</v>
      </c>
      <c r="J17" s="21">
        <f>$H17*J$7</f>
        <v>0</v>
      </c>
      <c r="K17" s="21">
        <f t="shared" ref="K17:M21" si="14">$H17*K$7</f>
        <v>0</v>
      </c>
      <c r="L17" s="27">
        <f t="shared" si="14"/>
        <v>0</v>
      </c>
      <c r="M17" s="50">
        <f>$H17*M$7</f>
        <v>0</v>
      </c>
      <c r="N17" s="50">
        <f t="shared" ref="N17:P21" si="15">$H17*N$7</f>
        <v>0</v>
      </c>
      <c r="O17" s="50">
        <f t="shared" si="15"/>
        <v>0</v>
      </c>
      <c r="P17" s="50">
        <f t="shared" si="15"/>
        <v>0</v>
      </c>
      <c r="Q17" s="25">
        <f>SUM(H17:L17)</f>
        <v>0</v>
      </c>
      <c r="R17" s="26">
        <f>SUM(M17:P17)</f>
        <v>0</v>
      </c>
      <c r="S17" s="27">
        <f t="shared" ref="S17:S21" si="16">SUM(H17:P17)</f>
        <v>0</v>
      </c>
    </row>
    <row r="18" spans="2:19" x14ac:dyDescent="0.3">
      <c r="B18" s="17">
        <v>2</v>
      </c>
      <c r="C18" s="17"/>
      <c r="D18" s="17">
        <v>2080</v>
      </c>
      <c r="E18" s="18"/>
      <c r="F18" s="28"/>
      <c r="G18" s="20">
        <f>D18*F18</f>
        <v>0</v>
      </c>
      <c r="H18" s="21">
        <f>E18*G18</f>
        <v>0</v>
      </c>
      <c r="I18" s="21">
        <f>(((E18*2080)-3500)*I$7)/2080*$G18</f>
        <v>0</v>
      </c>
      <c r="J18" s="21">
        <f>$H18*J$7</f>
        <v>0</v>
      </c>
      <c r="K18" s="21">
        <f t="shared" si="14"/>
        <v>0</v>
      </c>
      <c r="L18" s="27">
        <f t="shared" si="14"/>
        <v>0</v>
      </c>
      <c r="M18" s="50">
        <f>$H18*M$7</f>
        <v>0</v>
      </c>
      <c r="N18" s="50">
        <f t="shared" si="15"/>
        <v>0</v>
      </c>
      <c r="O18" s="50">
        <f t="shared" si="15"/>
        <v>0</v>
      </c>
      <c r="P18" s="26">
        <f t="shared" si="15"/>
        <v>0</v>
      </c>
      <c r="Q18" s="25">
        <f t="shared" ref="Q18:Q21" si="17">SUM(H18:L18)</f>
        <v>0</v>
      </c>
      <c r="R18" s="26">
        <f t="shared" ref="R18:R21" si="18">SUM(M18:P18)</f>
        <v>0</v>
      </c>
      <c r="S18" s="27">
        <f t="shared" si="16"/>
        <v>0</v>
      </c>
    </row>
    <row r="19" spans="2:19" x14ac:dyDescent="0.3">
      <c r="B19" s="17">
        <v>3</v>
      </c>
      <c r="C19" s="17"/>
      <c r="D19" s="17">
        <v>2080</v>
      </c>
      <c r="E19" s="18"/>
      <c r="F19" s="28"/>
      <c r="G19" s="20">
        <f t="shared" ref="G19:H21" si="19">D19*F19</f>
        <v>0</v>
      </c>
      <c r="H19" s="21">
        <f t="shared" si="19"/>
        <v>0</v>
      </c>
      <c r="I19" s="21">
        <f t="shared" ref="I19:I21" si="20">(((E19*2080)-3500)*I$7)/2080*$G19</f>
        <v>0</v>
      </c>
      <c r="J19" s="21">
        <f t="shared" ref="J19:J21" si="21">$H19*J$7</f>
        <v>0</v>
      </c>
      <c r="K19" s="21">
        <f t="shared" si="14"/>
        <v>0</v>
      </c>
      <c r="L19" s="27">
        <f t="shared" si="14"/>
        <v>0</v>
      </c>
      <c r="M19" s="50">
        <f t="shared" si="14"/>
        <v>0</v>
      </c>
      <c r="N19" s="50">
        <f t="shared" si="15"/>
        <v>0</v>
      </c>
      <c r="O19" s="50">
        <f t="shared" si="15"/>
        <v>0</v>
      </c>
      <c r="P19" s="50">
        <f t="shared" si="15"/>
        <v>0</v>
      </c>
      <c r="Q19" s="25">
        <f t="shared" si="17"/>
        <v>0</v>
      </c>
      <c r="R19" s="26">
        <f t="shared" si="18"/>
        <v>0</v>
      </c>
      <c r="S19" s="27">
        <f t="shared" si="16"/>
        <v>0</v>
      </c>
    </row>
    <row r="20" spans="2:19" x14ac:dyDescent="0.3">
      <c r="B20" s="17">
        <v>4</v>
      </c>
      <c r="C20" s="17"/>
      <c r="D20" s="17">
        <v>2080</v>
      </c>
      <c r="E20" s="18"/>
      <c r="F20" s="28"/>
      <c r="G20" s="20">
        <f t="shared" si="19"/>
        <v>0</v>
      </c>
      <c r="H20" s="21">
        <f t="shared" si="19"/>
        <v>0</v>
      </c>
      <c r="I20" s="21">
        <f t="shared" si="20"/>
        <v>0</v>
      </c>
      <c r="J20" s="21">
        <f t="shared" si="21"/>
        <v>0</v>
      </c>
      <c r="K20" s="21">
        <f t="shared" si="14"/>
        <v>0</v>
      </c>
      <c r="L20" s="27">
        <f t="shared" si="14"/>
        <v>0</v>
      </c>
      <c r="M20" s="50">
        <f t="shared" si="14"/>
        <v>0</v>
      </c>
      <c r="N20" s="50">
        <f t="shared" si="15"/>
        <v>0</v>
      </c>
      <c r="O20" s="50">
        <f t="shared" si="15"/>
        <v>0</v>
      </c>
      <c r="P20" s="26">
        <f t="shared" si="15"/>
        <v>0</v>
      </c>
      <c r="Q20" s="25">
        <f t="shared" si="17"/>
        <v>0</v>
      </c>
      <c r="R20" s="26">
        <f t="shared" si="18"/>
        <v>0</v>
      </c>
      <c r="S20" s="27">
        <f t="shared" si="16"/>
        <v>0</v>
      </c>
    </row>
    <row r="21" spans="2:19" x14ac:dyDescent="0.3">
      <c r="B21" s="17">
        <v>6</v>
      </c>
      <c r="C21" s="17"/>
      <c r="D21" s="17">
        <v>2080</v>
      </c>
      <c r="E21" s="32"/>
      <c r="F21" s="33"/>
      <c r="G21" s="51">
        <f t="shared" si="19"/>
        <v>0</v>
      </c>
      <c r="H21" s="34">
        <f t="shared" si="19"/>
        <v>0</v>
      </c>
      <c r="I21" s="34">
        <f t="shared" si="20"/>
        <v>0</v>
      </c>
      <c r="J21" s="34">
        <f t="shared" si="21"/>
        <v>0</v>
      </c>
      <c r="K21" s="34">
        <f t="shared" si="14"/>
        <v>0</v>
      </c>
      <c r="L21" s="38">
        <f t="shared" si="14"/>
        <v>0</v>
      </c>
      <c r="M21" s="52">
        <f t="shared" si="14"/>
        <v>0</v>
      </c>
      <c r="N21" s="52">
        <f t="shared" si="15"/>
        <v>0</v>
      </c>
      <c r="O21" s="52">
        <f t="shared" si="15"/>
        <v>0</v>
      </c>
      <c r="P21" s="37">
        <f t="shared" si="15"/>
        <v>0</v>
      </c>
      <c r="Q21" s="25">
        <f t="shared" si="17"/>
        <v>0</v>
      </c>
      <c r="R21" s="26">
        <f t="shared" si="18"/>
        <v>0</v>
      </c>
      <c r="S21" s="27">
        <f t="shared" si="16"/>
        <v>0</v>
      </c>
    </row>
    <row r="22" spans="2:19" x14ac:dyDescent="0.3">
      <c r="B22" s="17"/>
      <c r="C22" s="39" t="s">
        <v>28</v>
      </c>
      <c r="D22" s="17"/>
      <c r="E22" s="53"/>
      <c r="F22" s="54"/>
      <c r="G22" s="20"/>
      <c r="H22" s="55">
        <f>SUM(H17:H21)</f>
        <v>0</v>
      </c>
      <c r="I22" s="55">
        <f>SUM(I17:I21)</f>
        <v>0</v>
      </c>
      <c r="J22" s="55">
        <f>SUM(J17:J21)</f>
        <v>0</v>
      </c>
      <c r="K22" s="55">
        <f>SUM(K17:K21)</f>
        <v>0</v>
      </c>
      <c r="L22" s="55">
        <f>SUM(L17:L21)</f>
        <v>0</v>
      </c>
      <c r="M22" s="56">
        <f>SUM(M17:M18)</f>
        <v>0</v>
      </c>
      <c r="N22" s="55">
        <f>SUM(N17:N18)</f>
        <v>0</v>
      </c>
      <c r="O22" s="55">
        <f>SUM(O17:O18)</f>
        <v>0</v>
      </c>
      <c r="P22" s="55">
        <f>SUM(P17:P18)</f>
        <v>0</v>
      </c>
      <c r="Q22" s="57">
        <f>SUM(Q17:Q21)</f>
        <v>0</v>
      </c>
      <c r="R22" s="57">
        <f>SUM(R17:R21)</f>
        <v>0</v>
      </c>
      <c r="S22" s="58">
        <f>SUM(S17:S21)</f>
        <v>0</v>
      </c>
    </row>
    <row r="23" spans="2:19" x14ac:dyDescent="0.3">
      <c r="B23" s="66"/>
      <c r="C23" s="66"/>
      <c r="D23" s="66"/>
      <c r="E23" s="67"/>
      <c r="F23" s="68"/>
      <c r="G23" s="69"/>
      <c r="H23" s="70"/>
      <c r="I23" s="70"/>
      <c r="J23" s="70"/>
      <c r="K23" s="70"/>
      <c r="L23" s="71"/>
      <c r="M23" s="70"/>
      <c r="N23" s="70"/>
      <c r="O23" s="71"/>
      <c r="P23" s="71"/>
      <c r="Q23" s="70"/>
      <c r="R23" s="71"/>
      <c r="S23" s="72"/>
    </row>
    <row r="24" spans="2:19" x14ac:dyDescent="0.3">
      <c r="B24" s="9"/>
      <c r="C24" s="39" t="s">
        <v>2</v>
      </c>
      <c r="D24" s="17"/>
      <c r="E24" s="40"/>
      <c r="F24" s="41"/>
      <c r="G24" s="42"/>
      <c r="H24" s="59">
        <f t="shared" ref="H24:S24" si="22">SUM(H15+H22)</f>
        <v>0</v>
      </c>
      <c r="I24" s="59">
        <f t="shared" si="22"/>
        <v>0</v>
      </c>
      <c r="J24" s="59">
        <f t="shared" si="22"/>
        <v>0</v>
      </c>
      <c r="K24" s="59">
        <f t="shared" si="22"/>
        <v>0</v>
      </c>
      <c r="L24" s="59">
        <f t="shared" si="22"/>
        <v>0</v>
      </c>
      <c r="M24" s="60">
        <f t="shared" si="22"/>
        <v>0</v>
      </c>
      <c r="N24" s="61">
        <f t="shared" si="22"/>
        <v>0</v>
      </c>
      <c r="O24" s="61">
        <f t="shared" si="22"/>
        <v>0</v>
      </c>
      <c r="P24" s="61">
        <f t="shared" si="22"/>
        <v>0</v>
      </c>
      <c r="Q24" s="62">
        <f t="shared" si="22"/>
        <v>0</v>
      </c>
      <c r="R24" s="61">
        <f t="shared" si="22"/>
        <v>0</v>
      </c>
      <c r="S24" s="63">
        <f t="shared" si="22"/>
        <v>0</v>
      </c>
    </row>
    <row r="25" spans="2:19" x14ac:dyDescent="0.3">
      <c r="C25" s="80" t="s">
        <v>29</v>
      </c>
      <c r="D25" s="80"/>
      <c r="E25" s="80"/>
      <c r="F25" s="80"/>
      <c r="G25" s="80"/>
      <c r="H25" s="80"/>
      <c r="I25" s="80"/>
      <c r="J25" s="80"/>
      <c r="K25" s="80"/>
      <c r="L25" s="80"/>
    </row>
    <row r="27" spans="2:19" x14ac:dyDescent="0.3">
      <c r="J27" s="79"/>
      <c r="K27" s="79"/>
      <c r="L27" s="79"/>
      <c r="M27" s="79"/>
    </row>
  </sheetData>
  <mergeCells count="6">
    <mergeCell ref="B2:S2"/>
    <mergeCell ref="E5:L5"/>
    <mergeCell ref="M5:P5"/>
    <mergeCell ref="Q5:S5"/>
    <mergeCell ref="B4:S4"/>
    <mergeCell ref="B3:S3"/>
  </mergeCells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6" ma:contentTypeDescription="Create a new document." ma:contentTypeScope="" ma:versionID="5533327e108488b1ae822ba47a41b3b0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3ff271a19ef9271ecf12efb1695a5b83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CFF15-1100-4EE2-9206-0169199EAE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80B97-46CE-4F32-9588-C61427B86A04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7ab59a9-99b3-449b-a609-eaca8ad9d124"/>
    <ds:schemaRef ds:uri="c6dcdad6-8067-4cbf-9258-139962f39c5d"/>
  </ds:schemaRefs>
</ds:datastoreItem>
</file>

<file path=customXml/itemProps3.xml><?xml version="1.0" encoding="utf-8"?>
<ds:datastoreItem xmlns:ds="http://schemas.openxmlformats.org/officeDocument/2006/customXml" ds:itemID="{F9557299-FF6F-4D0B-A55F-7143E27BC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b59a9-99b3-449b-a609-eaca8ad9d124"/>
    <ds:schemaRef ds:uri="c6dcdad6-8067-4cbf-9258-139962f39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EFT Calculation</vt:lpstr>
      <vt:lpstr>'EFT Calculation'!Print_Area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</dc:creator>
  <cp:keywords/>
  <dc:description/>
  <cp:lastModifiedBy>Tanis Wheeler</cp:lastModifiedBy>
  <cp:revision/>
  <cp:lastPrinted>2021-11-05T23:04:55Z</cp:lastPrinted>
  <dcterms:created xsi:type="dcterms:W3CDTF">2019-10-29T19:45:53Z</dcterms:created>
  <dcterms:modified xsi:type="dcterms:W3CDTF">2023-03-15T23:19:52Z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0x0101008AC6B91B19755E48A8E70E330958DD9F</vt:lpwstr>
  </property>
  <property fmtid="{D5CDD505-2E9C-101B-9397-08002B2CF9AE}" pid="3" name="MediaServiceImageTags">
    <vt:lpwstr/>
  </property>
</Properties>
</file>